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<sst xmlns="http://schemas.openxmlformats.org/spreadsheetml/2006/main" count="147" uniqueCount="125">
  <si>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</si>
  <si>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</si>
  <si>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</si>
  <si>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</si>
  <si>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</si>
  <si>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</si>
  <si>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</si>
  <si>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</si>
  <si>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</si>
  <si>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</si>
  <si>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</si>
  <si>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</si>
  <si>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</si>
  <si>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</si>
  <si>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</si>
  <si>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</si>
  <si>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</si>
  <si>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</si>
  <si>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</si>
  <si>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</si>
  <si>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</si>
  <si>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</si>
  <si>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</si>
  <si>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</si>
  <si>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</si>
  <si>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</si>
  <si>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</si>
  <si>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</si>
  <si>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</si>
  <si>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</si>
  <si>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</si>
  <si>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</si>
  <si>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</si>
  <si>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</si>
  <si>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</si>
  <si>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</si>
  <si>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</si>
  <si>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</si>
  <si>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</si>
  <si>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</si>
  <si>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</si>
  <si>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</si>
  <si>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</si>
  <si>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</si>
  <si>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</si>
  <si>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</si>
  <si>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</si>
  <si>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</si>
  <si>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</si>
  <si>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</si>
  <si>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</si>
  <si>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</si>
  <si>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</si>
  <si>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</si>
  <si>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</si>
  <si>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</si>
  <si>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</si>
  <si>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</si>
  <si>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</si>
  <si>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</si>
  <si>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</si>
  <si>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</si>
  <si>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</si>
  <si>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</si>
  <si>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</si>
  <si>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</si>
  <si>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</si>
  <si>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</si>
  <si>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</si>
  <si>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</si>
  <si>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</si>
  <si>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</si>
  <si>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</si>
  <si>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</si>
  <si>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</si>
  <si>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</si>
  <si>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</si>
  <si>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</si>
  <si>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</si>
  <si>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</si>
  <si>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</si>
  <si>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</si>
  <si>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</si>
  <si>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</si>
  <si>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</si>
  <si>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</si>
  <si>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</si>
  <si>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</si>
  <si>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</si>
  <si>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</si>
  <si>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</si>
  <si>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</si>
  <si>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</si>
  <si>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</si>
  <si>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</si>
  <si>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</si>
  <si>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</si>
  <si>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</si>
  <si>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</si>
  <si>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</si>
  <si>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</si>
  <si>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</si>
  <si>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</si>
  <si>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</si>
  <si>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</si>
  <si>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</si>
  <si>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</si>
  <si>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</si>
  <si>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</si>
  <si>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</si>
  <si>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</si>
  <si>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</si>
  <si>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</si>
  <si>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</si>
  <si>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</si>
  <si>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</si>
  <si>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</si>
  <si>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Хмельницький окружний адміністративний суд</t>
  </si>
  <si>
    <t>29009, м. Хмельницький, вул. Козацька, 42</t>
  </si>
  <si>
    <t>2019 рік</t>
  </si>
  <si>
    <t>Ковальчук О.К.</t>
  </si>
  <si>
    <t>Лопуга М.Ю.</t>
  </si>
  <si>
    <t>(0382) 641577</t>
  </si>
  <si>
    <t>inbox@adm.km.court.gov.ua</t>
  </si>
  <si>
    <t>10 січня 2020 року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</si>
</sst>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119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117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118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&amp;LA809B09B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33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3787</v>
      </c>
      <c r="E1" s="70">
        <v>3787</v>
      </c>
      <c r="F1" s="70">
        <v>3787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116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81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113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82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79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80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109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107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108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83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85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110</v>
      </c>
      <c r="C39" s="74">
        <f>SUM(C40,C47,C48,C49)</f>
        <v>3711</v>
      </c>
      <c r="D39" s="86">
        <f aca="true" t="shared" si="3" ref="D39:K39">SUM(D40,D47,D48,D49)</f>
        <v>28723595.4099999</v>
      </c>
      <c r="E39" s="74">
        <f t="shared" si="3"/>
        <v>2850</v>
      </c>
      <c r="F39" s="86">
        <f t="shared" si="3"/>
        <v>5864312.33</v>
      </c>
      <c r="G39" s="74">
        <f t="shared" si="3"/>
        <v>43</v>
      </c>
      <c r="H39" s="86">
        <f t="shared" si="3"/>
        <v>285896.47</v>
      </c>
      <c r="I39" s="74">
        <f t="shared" si="3"/>
        <v>4</v>
      </c>
      <c r="J39" s="86">
        <f t="shared" si="3"/>
        <v>3073.6</v>
      </c>
      <c r="K39" s="74">
        <f t="shared" si="3"/>
        <v>761</v>
      </c>
      <c r="L39" s="86">
        <f>SUM(L40,L47,L48,L49)</f>
        <v>644089.730000001</v>
      </c>
    </row>
    <row r="40" spans="1:12" ht="21" customHeight="1">
      <c r="A40" s="61">
        <v>35</v>
      </c>
      <c r="B40" s="64" t="s">
        <v>86</v>
      </c>
      <c r="C40" s="75">
        <f>SUM(C41,C44)</f>
        <v>3701</v>
      </c>
      <c r="D40" s="87">
        <f>SUM(D41,D44)</f>
        <v>28710340.5099999</v>
      </c>
      <c r="E40" s="75">
        <f aca="true" t="shared" si="4" ref="E40:L40">SUM(E41,E44)</f>
        <v>2841</v>
      </c>
      <c r="F40" s="87">
        <f t="shared" si="4"/>
        <v>5855323.83</v>
      </c>
      <c r="G40" s="75">
        <f t="shared" si="4"/>
        <v>43</v>
      </c>
      <c r="H40" s="87">
        <f t="shared" si="4"/>
        <v>285896.47</v>
      </c>
      <c r="I40" s="75">
        <f t="shared" si="4"/>
        <v>4</v>
      </c>
      <c r="J40" s="87">
        <f t="shared" si="4"/>
        <v>3073.6</v>
      </c>
      <c r="K40" s="75">
        <f t="shared" si="4"/>
        <v>760</v>
      </c>
      <c r="L40" s="87">
        <f t="shared" si="4"/>
        <v>642937.130000001</v>
      </c>
    </row>
    <row r="41" spans="1:12" ht="19.5" customHeight="1">
      <c r="A41" s="61">
        <v>36</v>
      </c>
      <c r="B41" s="64" t="s">
        <v>87</v>
      </c>
      <c r="C41" s="76">
        <v>647</v>
      </c>
      <c r="D41" s="88">
        <v>2513822.51</v>
      </c>
      <c r="E41" s="77">
        <v>617</v>
      </c>
      <c r="F41" s="89">
        <v>2777222.44</v>
      </c>
      <c r="G41" s="76">
        <v>3</v>
      </c>
      <c r="H41" s="88">
        <v>217317.86</v>
      </c>
      <c r="I41" s="78">
        <v>0</v>
      </c>
      <c r="J41" s="93">
        <v>0</v>
      </c>
      <c r="K41" s="77">
        <v>20</v>
      </c>
      <c r="L41" s="89">
        <v>26296.13</v>
      </c>
    </row>
    <row r="42" spans="1:12" ht="16.5" customHeight="1">
      <c r="A42" s="61">
        <v>37</v>
      </c>
      <c r="B42" s="65" t="s">
        <v>88</v>
      </c>
      <c r="C42" s="76">
        <v>430</v>
      </c>
      <c r="D42" s="88">
        <v>2172733.62</v>
      </c>
      <c r="E42" s="77">
        <v>422</v>
      </c>
      <c r="F42" s="89">
        <v>2397317.46</v>
      </c>
      <c r="G42" s="76">
        <v>3</v>
      </c>
      <c r="H42" s="88">
        <v>217317.86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77</v>
      </c>
      <c r="C43" s="76">
        <v>217</v>
      </c>
      <c r="D43" s="88">
        <v>341088.89</v>
      </c>
      <c r="E43" s="77">
        <v>195</v>
      </c>
      <c r="F43" s="89">
        <v>379904.98</v>
      </c>
      <c r="G43" s="76">
        <v>0</v>
      </c>
      <c r="H43" s="88">
        <v>0</v>
      </c>
      <c r="I43" s="78">
        <v>0</v>
      </c>
      <c r="J43" s="93">
        <v>0</v>
      </c>
      <c r="K43" s="77">
        <v>20</v>
      </c>
      <c r="L43" s="89">
        <v>26296.13</v>
      </c>
    </row>
    <row r="44" spans="1:12" ht="21" customHeight="1">
      <c r="A44" s="61">
        <v>39</v>
      </c>
      <c r="B44" s="64" t="s">
        <v>89</v>
      </c>
      <c r="C44" s="76">
        <v>3054</v>
      </c>
      <c r="D44" s="88">
        <v>26196517.9999999</v>
      </c>
      <c r="E44" s="77">
        <v>2224</v>
      </c>
      <c r="F44" s="89">
        <v>3078101.39</v>
      </c>
      <c r="G44" s="76">
        <v>40</v>
      </c>
      <c r="H44" s="88">
        <v>68578.61</v>
      </c>
      <c r="I44" s="78">
        <v>4</v>
      </c>
      <c r="J44" s="93">
        <v>3073.6</v>
      </c>
      <c r="K44" s="77">
        <v>740</v>
      </c>
      <c r="L44" s="89">
        <v>616641.000000001</v>
      </c>
    </row>
    <row r="45" spans="1:12" ht="30" customHeight="1">
      <c r="A45" s="61">
        <v>40</v>
      </c>
      <c r="B45" s="65" t="s">
        <v>90</v>
      </c>
      <c r="C45" s="76">
        <v>700</v>
      </c>
      <c r="D45" s="88">
        <v>24421514</v>
      </c>
      <c r="E45" s="77">
        <v>666</v>
      </c>
      <c r="F45" s="89">
        <v>1753107.71</v>
      </c>
      <c r="G45" s="76">
        <v>7</v>
      </c>
      <c r="H45" s="88">
        <v>26131.51</v>
      </c>
      <c r="I45" s="78">
        <v>0</v>
      </c>
      <c r="J45" s="93">
        <v>0</v>
      </c>
      <c r="K45" s="77">
        <v>17</v>
      </c>
      <c r="L45" s="89">
        <v>32657</v>
      </c>
    </row>
    <row r="46" spans="1:12" ht="21" customHeight="1">
      <c r="A46" s="61">
        <v>41</v>
      </c>
      <c r="B46" s="65" t="s">
        <v>80</v>
      </c>
      <c r="C46" s="76">
        <v>2354</v>
      </c>
      <c r="D46" s="88">
        <v>1775004</v>
      </c>
      <c r="E46" s="77">
        <v>1558</v>
      </c>
      <c r="F46" s="89">
        <v>1324993.68</v>
      </c>
      <c r="G46" s="76">
        <v>33</v>
      </c>
      <c r="H46" s="88">
        <v>42447.1</v>
      </c>
      <c r="I46" s="78">
        <v>4</v>
      </c>
      <c r="J46" s="93">
        <v>3073.6</v>
      </c>
      <c r="K46" s="77">
        <v>723</v>
      </c>
      <c r="L46" s="89">
        <v>583984</v>
      </c>
    </row>
    <row r="47" spans="1:12" ht="45" customHeight="1">
      <c r="A47" s="61">
        <v>42</v>
      </c>
      <c r="B47" s="64" t="s">
        <v>91</v>
      </c>
      <c r="C47" s="76">
        <v>7</v>
      </c>
      <c r="D47" s="88">
        <v>11526</v>
      </c>
      <c r="E47" s="77">
        <v>6</v>
      </c>
      <c r="F47" s="89">
        <v>7250.6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1152.6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92</v>
      </c>
      <c r="C49" s="76">
        <v>3</v>
      </c>
      <c r="D49" s="88">
        <v>1728.9</v>
      </c>
      <c r="E49" s="77">
        <v>3</v>
      </c>
      <c r="F49" s="89">
        <v>1737.9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111</v>
      </c>
      <c r="C50" s="74">
        <f>SUM(C51:C54)</f>
        <v>71</v>
      </c>
      <c r="D50" s="86">
        <f aca="true" t="shared" si="5" ref="D50:L50">SUM(D51:D54)</f>
        <v>3705.62</v>
      </c>
      <c r="E50" s="74">
        <f t="shared" si="5"/>
        <v>71</v>
      </c>
      <c r="F50" s="86">
        <f t="shared" si="5"/>
        <v>3879.9600000000005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51</v>
      </c>
      <c r="D51" s="87">
        <v>2512.69</v>
      </c>
      <c r="E51" s="79">
        <v>51</v>
      </c>
      <c r="F51" s="90">
        <v>2530.32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11</v>
      </c>
      <c r="D52" s="87">
        <v>633.93</v>
      </c>
      <c r="E52" s="79">
        <v>11</v>
      </c>
      <c r="F52" s="90">
        <v>634.03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93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94</v>
      </c>
      <c r="C54" s="75">
        <v>9</v>
      </c>
      <c r="D54" s="87">
        <v>559</v>
      </c>
      <c r="E54" s="79">
        <v>9</v>
      </c>
      <c r="F54" s="90">
        <v>715.61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112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115</v>
      </c>
      <c r="C56" s="74">
        <f>SUM(C6,C28,C39,C50,C55)</f>
        <v>3782</v>
      </c>
      <c r="D56" s="86">
        <f aca="true" t="shared" si="6" ref="D56:L56">SUM(D6,D28,D39,D50,D55)</f>
        <v>28727301.0299999</v>
      </c>
      <c r="E56" s="74">
        <f t="shared" si="6"/>
        <v>2921</v>
      </c>
      <c r="F56" s="86">
        <f t="shared" si="6"/>
        <v>5868192.29</v>
      </c>
      <c r="G56" s="74">
        <f t="shared" si="6"/>
        <v>43</v>
      </c>
      <c r="H56" s="86">
        <f t="shared" si="6"/>
        <v>285896.47</v>
      </c>
      <c r="I56" s="74">
        <f t="shared" si="6"/>
        <v>4</v>
      </c>
      <c r="J56" s="86">
        <f t="shared" si="6"/>
        <v>3073.6</v>
      </c>
      <c r="K56" s="74">
        <f t="shared" si="6"/>
        <v>761</v>
      </c>
      <c r="L56" s="86">
        <f t="shared" si="6"/>
        <v>644089.730000001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&amp;LA809B09B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749</v>
      </c>
      <c r="F4" s="84">
        <f>SUM(F5:F24)</f>
        <v>635612.3099999999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23</v>
      </c>
      <c r="F5" s="85">
        <v>24734.31</v>
      </c>
    </row>
    <row r="6" spans="1:6" ht="24" customHeight="1">
      <c r="A6" s="42">
        <v>3</v>
      </c>
      <c r="B6" s="169" t="s">
        <v>62</v>
      </c>
      <c r="C6" s="170"/>
      <c r="D6" s="171"/>
      <c r="E6" s="83">
        <v>2</v>
      </c>
      <c r="F6" s="85">
        <v>1536.8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19</v>
      </c>
      <c r="F11" s="85">
        <v>14599.6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6</v>
      </c>
      <c r="F12" s="85">
        <v>4610.4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344</v>
      </c>
      <c r="F13" s="85">
        <v>297370.8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84</v>
      </c>
      <c r="F14" s="85">
        <v>68387.6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3</v>
      </c>
      <c r="F15" s="85">
        <v>4610.4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5</v>
      </c>
      <c r="F16" s="85">
        <v>3842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250</v>
      </c>
      <c r="F17" s="85">
        <v>205162.8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5</v>
      </c>
      <c r="F18" s="85">
        <v>3073.6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4</v>
      </c>
      <c r="F21" s="85">
        <v>4610.4</v>
      </c>
    </row>
    <row r="22" spans="1:6" ht="62.25" customHeight="1">
      <c r="A22" s="42">
        <v>19</v>
      </c>
      <c r="B22" s="179" t="s">
        <v>97</v>
      </c>
      <c r="C22" s="179"/>
      <c r="D22" s="179"/>
      <c r="E22" s="83">
        <v>3</v>
      </c>
      <c r="F22" s="85">
        <v>2305.2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1</v>
      </c>
      <c r="F23" s="85">
        <v>768.4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120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121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8" t="s">
        <v>122</v>
      </c>
      <c r="D31" s="17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8" t="s">
        <v>122</v>
      </c>
      <c r="D32" s="17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8" t="s">
        <v>123</v>
      </c>
      <c r="D33" s="178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&amp;LA809B09B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Legkobit</cp:lastModifiedBy>
  <cp:lastPrinted>2018-03-15T06:41:01Z</cp:lastPrinted>
  <dcterms:created xsi:type="dcterms:W3CDTF">1996-10-08T23:32:33Z</dcterms:created>
  <dcterms:modified xsi:type="dcterms:W3CDTF">2020-05-08T07:18:30Z</dcterms:modified>
  <cp:category/>
  <cp:version/>
  <cp:contentType/>
  <cp:contentStatus/>
</cp:coreProperties>
</file>